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<sst xmlns="http://schemas.openxmlformats.org/spreadsheetml/2006/main" count="128" uniqueCount="120">
  <si>
    <t>EREDMÉNYEINK</t>
  </si>
  <si>
    <t>Birkás Barbi</t>
  </si>
  <si>
    <t>Csányi Samu</t>
  </si>
  <si>
    <t>Farkas Panna</t>
  </si>
  <si>
    <t>Halász Attila</t>
  </si>
  <si>
    <t>Halász Bende</t>
  </si>
  <si>
    <t>Halász Dorka</t>
  </si>
  <si>
    <t>Halász Hanna</t>
  </si>
  <si>
    <t>Horváth Bianka</t>
  </si>
  <si>
    <t>Huszár Gergő</t>
  </si>
  <si>
    <t>Kocsány Dani</t>
  </si>
  <si>
    <t>Kocsány Gergő</t>
  </si>
  <si>
    <t>Kőhalmi László</t>
  </si>
  <si>
    <t>Maász Dániel</t>
  </si>
  <si>
    <t>Rajki Zsombi</t>
  </si>
  <si>
    <t>Rum Regi</t>
  </si>
  <si>
    <t>Rum Regő</t>
  </si>
  <si>
    <t>Sántik Vajk</t>
  </si>
  <si>
    <t>Skaliczky Gergő</t>
  </si>
  <si>
    <t>Skaliczky Nándi</t>
  </si>
  <si>
    <t>Szeli Bendi</t>
  </si>
  <si>
    <t>Versenyek száma</t>
  </si>
  <si>
    <t>Dobogós helyek</t>
  </si>
  <si>
    <t>Beliczay Emlvers</t>
  </si>
  <si>
    <t>Mikulás K</t>
  </si>
  <si>
    <t>Húsvét K</t>
  </si>
  <si>
    <t>Rákóczi K</t>
  </si>
  <si>
    <t>Győr K</t>
  </si>
  <si>
    <t>Szeged Körzeti</t>
  </si>
  <si>
    <t>Beliczay Emlkvers</t>
  </si>
  <si>
    <t>Tőr Válogató</t>
  </si>
  <si>
    <t>Beliczay Elkvers</t>
  </si>
  <si>
    <t>Eisenberger Luca</t>
  </si>
  <si>
    <t>Arany</t>
  </si>
  <si>
    <t>Ezüst</t>
  </si>
  <si>
    <t>Bronz</t>
  </si>
  <si>
    <t>Angels Háziverseny</t>
  </si>
  <si>
    <t>Szent Márton Olimpia</t>
  </si>
  <si>
    <t>Macher Bánk</t>
  </si>
  <si>
    <t>Halász Hella</t>
  </si>
  <si>
    <t>Lipcsei Bálint</t>
  </si>
  <si>
    <t>Nagy Berci</t>
  </si>
  <si>
    <t>Kapocsi Zalán</t>
  </si>
  <si>
    <t>Balassi Kupa</t>
  </si>
  <si>
    <t>Sulivívó találkozó</t>
  </si>
  <si>
    <t>Érd Kupa</t>
  </si>
  <si>
    <t>Diákolimpia</t>
  </si>
  <si>
    <t>Húsvét Kupa</t>
  </si>
  <si>
    <t>Birkás Lili</t>
  </si>
  <si>
    <t>Sulyok Mercédesz</t>
  </si>
  <si>
    <t>Kántor Péter</t>
  </si>
  <si>
    <t>Mikulás kupa</t>
  </si>
  <si>
    <t>Káldy Laura</t>
  </si>
  <si>
    <t>Nagy Júlia</t>
  </si>
  <si>
    <t>Bors Kata</t>
  </si>
  <si>
    <t>Kiss Sára</t>
  </si>
  <si>
    <t>Bencsik Babett</t>
  </si>
  <si>
    <t>Újvári Zalán</t>
  </si>
  <si>
    <t>Beliczay Emlverseny</t>
  </si>
  <si>
    <t>Mikulás K2</t>
  </si>
  <si>
    <t>Mikulás K3</t>
  </si>
  <si>
    <t>Húsvét K2</t>
  </si>
  <si>
    <t>Beliczay Emlvers2</t>
  </si>
  <si>
    <t>Győr K2</t>
  </si>
  <si>
    <t>Mikulás K4</t>
  </si>
  <si>
    <t>Húsvét K3</t>
  </si>
  <si>
    <t>Mikulás K5</t>
  </si>
  <si>
    <t>Húsvét K4</t>
  </si>
  <si>
    <t>Mikulás K6</t>
  </si>
  <si>
    <t>Olimpia csapat</t>
  </si>
  <si>
    <t>Szent Márton Kupa</t>
  </si>
  <si>
    <t>Húsvét Kupa2</t>
  </si>
  <si>
    <t>Szent Márton kupa2</t>
  </si>
  <si>
    <t>Kiss Domonkos</t>
  </si>
  <si>
    <t>Kiss Flórián</t>
  </si>
  <si>
    <t>Név</t>
  </si>
  <si>
    <t>Húsvét kupa3</t>
  </si>
  <si>
    <t>l</t>
  </si>
  <si>
    <t>Sulivívó Diákolimpia (B)</t>
  </si>
  <si>
    <t xml:space="preserve">AvEnGarde II. Mikulás kupa, Kisbér </t>
  </si>
  <si>
    <t>*5-8*</t>
  </si>
  <si>
    <t>*9-16*</t>
  </si>
  <si>
    <t>Sulivívó diákolimpia</t>
  </si>
  <si>
    <t xml:space="preserve">Húsvét kupa, Kisbér </t>
  </si>
  <si>
    <t>Szent Márton K 2019.</t>
  </si>
  <si>
    <t>Skaliczky Éva</t>
  </si>
  <si>
    <t>Párbajtőr Csapat Győr</t>
  </si>
  <si>
    <t>AvEnGarde II. / III. Mikuláskupa</t>
  </si>
  <si>
    <t>Nyugat-magyarországi Diákolimpia</t>
  </si>
  <si>
    <t>AvEnGarde GP III.</t>
  </si>
  <si>
    <t>AvEnGarde GP IV.</t>
  </si>
  <si>
    <t>AvEnGarde GPII</t>
  </si>
  <si>
    <t>Káldy Szandra</t>
  </si>
  <si>
    <t>Halász Ábel</t>
  </si>
  <si>
    <t>Ballai Titusz</t>
  </si>
  <si>
    <t>Nagy Márton</t>
  </si>
  <si>
    <t>Káldy Petra</t>
  </si>
  <si>
    <t>Nagy Borbála</t>
  </si>
  <si>
    <t>Bors Benedek</t>
  </si>
  <si>
    <t>Szajkó Imre</t>
  </si>
  <si>
    <t>Szalay Boldizsár</t>
  </si>
  <si>
    <t>AvEnGarde GPII új évadl</t>
  </si>
  <si>
    <t>AvEnGarde GPIV.</t>
  </si>
  <si>
    <t>Kovács Zsigmond</t>
  </si>
  <si>
    <t>Földi Zsuzsanna</t>
  </si>
  <si>
    <t>Sulivívó diákolimpia2</t>
  </si>
  <si>
    <t>Sipos Flóra</t>
  </si>
  <si>
    <t>AvEnGarde GPV</t>
  </si>
  <si>
    <t>AvEnGarde 2022/23 GP I.</t>
  </si>
  <si>
    <t>Preczlik Emil</t>
  </si>
  <si>
    <t>Pilis Kupa I.</t>
  </si>
  <si>
    <t>Komáromi Mikulás Kupa (GPIII)</t>
  </si>
  <si>
    <t>Bábolna AEG GP4</t>
  </si>
  <si>
    <t>12, 13</t>
  </si>
  <si>
    <t>21, 15</t>
  </si>
  <si>
    <t>Pilis Kupa II.</t>
  </si>
  <si>
    <t>Nyúl Kupa AEG GP V.</t>
  </si>
  <si>
    <t>Diákolimpia 2023. B</t>
  </si>
  <si>
    <t>Vakáció Kupa GP VI. Mór</t>
  </si>
  <si>
    <t>Vakáció kupa csapat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</si>
</sst>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4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8"/>
      <color indexed="9"/>
      <name val="Arial CE"/>
      <family val="2"/>
    </font>
    <font>
      <sz val="18"/>
      <name val="Arial CE"/>
      <family val="0"/>
    </font>
    <font>
      <sz val="18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0" xfId="0" applyFill="1" applyAlignment="1">
      <alignment/>
    </xf>
    <xf numFmtId="16" fontId="4" fillId="0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0" xfId="0" applyFill="1" applyBorder="1" applyAlignment="1">
      <alignment/>
    </xf>
    <xf numFmtId="0" fontId="2" fillId="5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/>
    </xf>
    <xf numFmtId="0" fontId="0" fillId="33" borderId="19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?bl?zat5" displayName="T?bl?zat5" ref="A3:BK54" comment="" totalsRowShown="0">
  <autoFilter ref="A3:BK54"/>
  <tableColumns count="63">
    <tableColumn id="1" name="Név"/>
    <tableColumn id="2" name="Arany"/>
    <tableColumn id="3" name="Ezüst"/>
    <tableColumn id="4" name="Bronz"/>
    <tableColumn id="5" name="Versenyek száma"/>
    <tableColumn id="6" name="Dobogós helyek"/>
    <tableColumn id="7" name="Beliczay Emlverseny"/>
    <tableColumn id="8" name="Mikulás K"/>
    <tableColumn id="9" name="Mikulás K2"/>
    <tableColumn id="10" name="Húsvét K"/>
    <tableColumn id="11" name="Rákóczi K"/>
    <tableColumn id="12" name="Beliczay Emlvers"/>
    <tableColumn id="13" name="Győr K"/>
    <tableColumn id="14" name="Szeged Körzeti"/>
    <tableColumn id="15" name="Mikulás K3"/>
    <tableColumn id="16" name="Húsvét K2"/>
    <tableColumn id="17" name="Beliczay Emlvers2"/>
    <tableColumn id="18" name="Győr K2"/>
    <tableColumn id="19" name="Mikulás K4"/>
    <tableColumn id="20" name="Húsvét K3"/>
    <tableColumn id="21" name="Beliczay Emlkvers"/>
    <tableColumn id="22" name="Mikulás K5"/>
    <tableColumn id="23" name="Húsvét K4"/>
    <tableColumn id="24" name="Tőr Válogató"/>
    <tableColumn id="25" name="Beliczay Elkvers"/>
    <tableColumn id="26" name="Angels Háziverseny"/>
    <tableColumn id="27" name="Szent Márton Olimpia"/>
    <tableColumn id="28" name="Mikulás K6"/>
    <tableColumn id="29" name="Balassi Kupa"/>
    <tableColumn id="30" name="Sulivívó találkozó"/>
    <tableColumn id="31" name="Érd Kupa"/>
    <tableColumn id="32" name="Húsvét Kupa"/>
    <tableColumn id="33" name="Diákolimpia"/>
    <tableColumn id="34" name="Olimpia csapat"/>
    <tableColumn id="35" name="Szent Márton Kupa"/>
    <tableColumn id="36" name="Húsvét Kupa2"/>
    <tableColumn id="37" name="Szent Márton kupa2"/>
    <tableColumn id="38" name="Mikulás kupa"/>
    <tableColumn id="39" name="Húsvét kupa3"/>
    <tableColumn id="40" name="Sulivívó Diákolimpia (B)"/>
    <tableColumn id="41" name="AvEnGarde II. Mikulás kupa, Kisbér "/>
    <tableColumn id="42" name="Sulivívó diákolimpia"/>
    <tableColumn id="43" name="Húsvét kupa, Kisbér "/>
    <tableColumn id="44" name="Szent Márton K 2019."/>
    <tableColumn id="45" name="AvEnGarde II. / III. Mikuláskupa"/>
    <tableColumn id="46" name="Párbajtőr Csapat Győr"/>
    <tableColumn id="47" name="Nyugat-magyarországi Diákolimpia"/>
    <tableColumn id="48" name="AvEnGarde GP III."/>
    <tableColumn id="49" name="AvEnGarde GP IV."/>
    <tableColumn id="50" name="AvEnGarde GPII"/>
    <tableColumn id="51" name="AvEnGarde GPII új évadl"/>
    <tableColumn id="52" name="AvEnGarde GPIV."/>
    <tableColumn id="53" name="Sulivívó diákolimpia2"/>
    <tableColumn id="54" name="AvEnGarde GPV"/>
    <tableColumn id="55" name="AvEnGarde 2022/23 GP I."/>
    <tableColumn id="56" name="Pilis Kupa I."/>
    <tableColumn id="57" name="Komáromi Mikulás Kupa (GPIII)"/>
    <tableColumn id="58" name="Bábolna AEG GP4"/>
    <tableColumn id="59" name="Pilis Kupa II."/>
    <tableColumn id="60" name="Nyúl Kupa AEG GP V."/>
    <tableColumn id="61" name="Diákolimpia 2023. B"/>
    <tableColumn id="62" name="Vakáció Kupa GP VI. Mór"/>
    <tableColumn id="63" name="Vakáció kupa csap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tabSelected="1" zoomScale="70" zoomScaleNormal="70" zoomScalePageLayoutView="0" workbookViewId="0" topLeftCell="A25">
      <pane xSplit="1" topLeftCell="AQ1" activePane="topRight" state="frozen"/>
      <selection pane="topLeft" activeCell="A1" sqref="A1"/>
      <selection pane="topRight" activeCell="BM40" sqref="BM40"/>
    </sheetView>
  </sheetViews>
  <sheetFormatPr defaultColWidth="9.00390625" defaultRowHeight="12.75"/>
  <cols>
    <col min="1" max="4" width="24.625" style="0" customWidth="1"/>
    <col min="5" max="5" width="18.875" style="0" customWidth="1"/>
    <col min="6" max="6" width="16.75390625" style="0" customWidth="1"/>
    <col min="7" max="7" width="21.875" style="0" bestFit="1" customWidth="1"/>
    <col min="8" max="9" width="13.875" style="0" customWidth="1"/>
    <col min="10" max="11" width="15.25390625" style="0" customWidth="1"/>
    <col min="12" max="12" width="21.875" style="0" bestFit="1" customWidth="1"/>
    <col min="13" max="13" width="15.25390625" style="0" customWidth="1"/>
    <col min="14" max="14" width="19.875" style="0" bestFit="1" customWidth="1"/>
    <col min="15" max="16" width="15.25390625" style="0" customWidth="1"/>
    <col min="17" max="17" width="21.875" style="0" bestFit="1" customWidth="1"/>
    <col min="18" max="20" width="15.25390625" style="0" customWidth="1"/>
    <col min="21" max="21" width="23.125" style="0" bestFit="1" customWidth="1"/>
    <col min="22" max="23" width="15.25390625" style="0" customWidth="1"/>
    <col min="24" max="24" width="16.875" style="0" bestFit="1" customWidth="1"/>
    <col min="25" max="25" width="20.875" style="0" bestFit="1" customWidth="1"/>
    <col min="26" max="26" width="25.125" style="0" customWidth="1"/>
    <col min="27" max="27" width="26.75390625" style="0" customWidth="1"/>
    <col min="28" max="28" width="15.25390625" style="0" customWidth="1"/>
    <col min="29" max="29" width="17.00390625" style="0" bestFit="1" customWidth="1"/>
    <col min="30" max="30" width="21.875" style="0" bestFit="1" customWidth="1"/>
    <col min="31" max="31" width="15.25390625" style="0" customWidth="1"/>
    <col min="32" max="32" width="16.625" style="0" bestFit="1" customWidth="1"/>
    <col min="33" max="33" width="15.25390625" style="0" customWidth="1"/>
    <col min="34" max="34" width="14.25390625" style="0" bestFit="1" customWidth="1"/>
    <col min="35" max="36" width="11.375" style="0" customWidth="1"/>
    <col min="37" max="37" width="16.625" style="0" customWidth="1"/>
    <col min="38" max="38" width="13.00390625" style="0" customWidth="1"/>
    <col min="39" max="39" width="13.375" style="0" customWidth="1"/>
    <col min="40" max="40" width="23.00390625" style="0" customWidth="1"/>
    <col min="41" max="41" width="31.875" style="0" customWidth="1"/>
    <col min="42" max="42" width="23.25390625" style="0" bestFit="1" customWidth="1"/>
    <col min="43" max="43" width="24.25390625" style="0" bestFit="1" customWidth="1"/>
    <col min="44" max="44" width="24.375" style="0" bestFit="1" customWidth="1"/>
  </cols>
  <sheetData>
    <row r="1" spans="1:43" s="31" customFormat="1" ht="23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0"/>
    </row>
    <row r="2" spans="1:52" ht="19.5" customHeight="1">
      <c r="A2" s="11"/>
      <c r="B2" s="13" t="s">
        <v>33</v>
      </c>
      <c r="C2" s="14" t="s">
        <v>34</v>
      </c>
      <c r="D2" s="12" t="s">
        <v>35</v>
      </c>
      <c r="E2" s="1" t="s">
        <v>21</v>
      </c>
      <c r="F2" s="1" t="s">
        <v>22</v>
      </c>
      <c r="G2" s="25">
        <v>2011</v>
      </c>
      <c r="H2" s="26"/>
      <c r="I2" s="27"/>
      <c r="J2" s="25">
        <v>2012</v>
      </c>
      <c r="K2" s="26"/>
      <c r="L2" s="26"/>
      <c r="M2" s="26"/>
      <c r="N2" s="26"/>
      <c r="O2" s="27"/>
      <c r="P2" s="25">
        <v>2013</v>
      </c>
      <c r="Q2" s="26"/>
      <c r="R2" s="26"/>
      <c r="S2" s="27"/>
      <c r="T2" s="25">
        <v>2014</v>
      </c>
      <c r="U2" s="26"/>
      <c r="V2" s="27"/>
      <c r="W2" s="25">
        <v>2015</v>
      </c>
      <c r="X2" s="26"/>
      <c r="Y2" s="26"/>
      <c r="Z2" s="37"/>
      <c r="AA2" s="37"/>
      <c r="AB2" s="36"/>
      <c r="AC2" s="25">
        <v>2016</v>
      </c>
      <c r="AD2" s="35"/>
      <c r="AE2" s="35"/>
      <c r="AF2" s="35"/>
      <c r="AG2" s="35"/>
      <c r="AH2" s="36"/>
      <c r="AI2" s="32">
        <v>2017</v>
      </c>
      <c r="AJ2" s="34"/>
      <c r="AK2" s="34"/>
      <c r="AL2" s="33"/>
      <c r="AM2" s="32">
        <v>2018</v>
      </c>
      <c r="AN2" s="33"/>
      <c r="AO2" s="22">
        <v>2019</v>
      </c>
      <c r="AP2" s="23"/>
      <c r="AQ2" s="23"/>
      <c r="AR2" s="23"/>
      <c r="AS2" s="23"/>
      <c r="AT2" s="23"/>
      <c r="AU2" s="23">
        <v>2020</v>
      </c>
      <c r="AV2" s="23"/>
      <c r="AW2" s="23"/>
      <c r="AX2">
        <v>2021</v>
      </c>
      <c r="AY2">
        <v>2021</v>
      </c>
      <c r="AZ2" s="24">
        <v>2022</v>
      </c>
    </row>
    <row r="3" spans="1:63" ht="18">
      <c r="A3" s="16" t="s">
        <v>75</v>
      </c>
      <c r="B3" s="5" t="s">
        <v>33</v>
      </c>
      <c r="C3" s="5" t="s">
        <v>34</v>
      </c>
      <c r="D3" s="5" t="s">
        <v>35</v>
      </c>
      <c r="E3" s="6" t="s">
        <v>21</v>
      </c>
      <c r="F3" s="6" t="s">
        <v>22</v>
      </c>
      <c r="G3" s="7" t="s">
        <v>58</v>
      </c>
      <c r="H3" s="7" t="s">
        <v>24</v>
      </c>
      <c r="I3" s="7" t="s">
        <v>59</v>
      </c>
      <c r="J3" s="7" t="s">
        <v>25</v>
      </c>
      <c r="K3" s="7" t="s">
        <v>26</v>
      </c>
      <c r="L3" s="7" t="s">
        <v>23</v>
      </c>
      <c r="M3" s="7" t="s">
        <v>27</v>
      </c>
      <c r="N3" s="7" t="s">
        <v>28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64</v>
      </c>
      <c r="T3" s="7" t="s">
        <v>65</v>
      </c>
      <c r="U3" s="7" t="s">
        <v>29</v>
      </c>
      <c r="V3" s="7" t="s">
        <v>66</v>
      </c>
      <c r="W3" s="7" t="s">
        <v>67</v>
      </c>
      <c r="X3" s="7" t="s">
        <v>30</v>
      </c>
      <c r="Y3" s="7" t="s">
        <v>31</v>
      </c>
      <c r="Z3" s="8" t="s">
        <v>36</v>
      </c>
      <c r="AA3" s="8" t="s">
        <v>37</v>
      </c>
      <c r="AB3" s="7" t="s">
        <v>68</v>
      </c>
      <c r="AC3" s="7" t="s">
        <v>43</v>
      </c>
      <c r="AD3" s="7" t="s">
        <v>44</v>
      </c>
      <c r="AE3" s="7" t="s">
        <v>45</v>
      </c>
      <c r="AF3" s="7" t="s">
        <v>47</v>
      </c>
      <c r="AG3" s="7" t="s">
        <v>46</v>
      </c>
      <c r="AH3" s="9" t="s">
        <v>69</v>
      </c>
      <c r="AI3" s="10" t="s">
        <v>70</v>
      </c>
      <c r="AJ3" s="18" t="s">
        <v>71</v>
      </c>
      <c r="AK3" s="10" t="s">
        <v>72</v>
      </c>
      <c r="AL3" s="10" t="s">
        <v>51</v>
      </c>
      <c r="AM3" s="10" t="s">
        <v>76</v>
      </c>
      <c r="AN3" s="10" t="s">
        <v>78</v>
      </c>
      <c r="AO3" s="21" t="s">
        <v>79</v>
      </c>
      <c r="AP3" s="10" t="s">
        <v>82</v>
      </c>
      <c r="AQ3" s="21" t="s">
        <v>83</v>
      </c>
      <c r="AR3" s="10" t="s">
        <v>84</v>
      </c>
      <c r="AS3" s="10" t="s">
        <v>87</v>
      </c>
      <c r="AT3" s="10" t="s">
        <v>86</v>
      </c>
      <c r="AU3" s="10" t="s">
        <v>88</v>
      </c>
      <c r="AV3" s="10" t="s">
        <v>89</v>
      </c>
      <c r="AW3" s="10" t="s">
        <v>90</v>
      </c>
      <c r="AX3" s="10" t="s">
        <v>91</v>
      </c>
      <c r="AY3" s="10" t="s">
        <v>101</v>
      </c>
      <c r="AZ3" s="10" t="s">
        <v>102</v>
      </c>
      <c r="BA3" s="10" t="s">
        <v>105</v>
      </c>
      <c r="BB3" s="10" t="s">
        <v>107</v>
      </c>
      <c r="BC3" s="10" t="s">
        <v>108</v>
      </c>
      <c r="BD3" s="10" t="s">
        <v>110</v>
      </c>
      <c r="BE3" s="10" t="s">
        <v>111</v>
      </c>
      <c r="BF3" s="10" t="s">
        <v>112</v>
      </c>
      <c r="BG3" s="10" t="s">
        <v>115</v>
      </c>
      <c r="BH3" s="10" t="s">
        <v>116</v>
      </c>
      <c r="BI3" s="10" t="s">
        <v>117</v>
      </c>
      <c r="BJ3" s="10" t="s">
        <v>118</v>
      </c>
      <c r="BK3" s="10" t="s">
        <v>119</v>
      </c>
    </row>
    <row r="4" spans="1:63" s="19" customFormat="1" ht="23.25">
      <c r="A4" s="2" t="s">
        <v>94</v>
      </c>
      <c r="B4" s="2">
        <f aca="true" t="shared" si="0" ref="B4:B35">COUNTIF(G4:BV4,1)</f>
        <v>0</v>
      </c>
      <c r="C4" s="2">
        <f aca="true" t="shared" si="1" ref="C4:C35">COUNTIF(G4:BV4,2)</f>
        <v>0</v>
      </c>
      <c r="D4" s="2">
        <f aca="true" t="shared" si="2" ref="D4:D35">COUNTIF(G4:BV4,3)</f>
        <v>3</v>
      </c>
      <c r="E4" s="2">
        <f aca="true" t="shared" si="3" ref="E4:E35">COUNTIF(G4:BV4,"&lt;100")</f>
        <v>6</v>
      </c>
      <c r="F4" s="2">
        <f aca="true" t="shared" si="4" ref="F4:F35">COUNTIF(G4:BV4,"&lt;4")</f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>
        <v>6</v>
      </c>
      <c r="AY4" s="17">
        <v>3</v>
      </c>
      <c r="AZ4" s="17">
        <v>3</v>
      </c>
      <c r="BA4" s="17">
        <v>9</v>
      </c>
      <c r="BB4" s="17">
        <v>3</v>
      </c>
      <c r="BC4" s="17"/>
      <c r="BD4" s="17">
        <v>8</v>
      </c>
      <c r="BE4" s="17"/>
      <c r="BF4" s="17"/>
      <c r="BG4" s="17"/>
      <c r="BH4" s="17"/>
      <c r="BI4" s="17"/>
      <c r="BJ4" s="17"/>
      <c r="BK4" s="17"/>
    </row>
    <row r="5" spans="1:63" ht="23.25">
      <c r="A5" s="2" t="s">
        <v>56</v>
      </c>
      <c r="B5" s="2">
        <f t="shared" si="0"/>
        <v>0</v>
      </c>
      <c r="C5" s="2">
        <f t="shared" si="1"/>
        <v>0</v>
      </c>
      <c r="D5" s="2">
        <f t="shared" si="2"/>
        <v>0</v>
      </c>
      <c r="E5" s="2">
        <f t="shared" si="3"/>
        <v>1</v>
      </c>
      <c r="F5" s="2">
        <f t="shared" si="4"/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>
        <v>4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23.25">
      <c r="A6" s="2" t="s">
        <v>1</v>
      </c>
      <c r="B6" s="2">
        <f t="shared" si="0"/>
        <v>0</v>
      </c>
      <c r="C6" s="2">
        <f t="shared" si="1"/>
        <v>0</v>
      </c>
      <c r="D6" s="2">
        <f t="shared" si="2"/>
        <v>0</v>
      </c>
      <c r="E6" s="2">
        <f t="shared" si="3"/>
        <v>1</v>
      </c>
      <c r="F6" s="2">
        <f t="shared" si="4"/>
        <v>0</v>
      </c>
      <c r="G6" s="2"/>
      <c r="H6" s="2"/>
      <c r="I6" s="2"/>
      <c r="J6" s="2"/>
      <c r="K6" s="2"/>
      <c r="L6" s="2"/>
      <c r="M6" s="2"/>
      <c r="N6" s="2"/>
      <c r="O6" s="2">
        <v>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23.25">
      <c r="A7" s="2" t="s">
        <v>48</v>
      </c>
      <c r="B7" s="2">
        <f t="shared" si="0"/>
        <v>4</v>
      </c>
      <c r="C7" s="2">
        <f t="shared" si="1"/>
        <v>3</v>
      </c>
      <c r="D7" s="2">
        <f t="shared" si="2"/>
        <v>1</v>
      </c>
      <c r="E7" s="2">
        <f t="shared" si="3"/>
        <v>12</v>
      </c>
      <c r="F7" s="2">
        <f t="shared" si="4"/>
        <v>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6</v>
      </c>
      <c r="AK7" s="2"/>
      <c r="AL7" s="2">
        <v>1</v>
      </c>
      <c r="AM7" s="2">
        <v>2</v>
      </c>
      <c r="AN7" s="2">
        <v>1</v>
      </c>
      <c r="AO7" s="2" t="s">
        <v>80</v>
      </c>
      <c r="AP7" s="2">
        <v>82</v>
      </c>
      <c r="AQ7" s="2">
        <v>5</v>
      </c>
      <c r="AR7" s="2">
        <v>1</v>
      </c>
      <c r="AS7" s="2">
        <v>2</v>
      </c>
      <c r="AT7" s="2">
        <v>2</v>
      </c>
      <c r="AU7" s="2">
        <v>6</v>
      </c>
      <c r="AV7" s="2">
        <v>3</v>
      </c>
      <c r="AW7" s="2">
        <v>1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23.25">
      <c r="A8" s="2" t="s">
        <v>98</v>
      </c>
      <c r="B8" s="2">
        <f t="shared" si="0"/>
        <v>0</v>
      </c>
      <c r="C8" s="2">
        <f t="shared" si="1"/>
        <v>0</v>
      </c>
      <c r="D8" s="2">
        <f t="shared" si="2"/>
        <v>0</v>
      </c>
      <c r="E8" s="2">
        <f t="shared" si="3"/>
        <v>2</v>
      </c>
      <c r="F8" s="2">
        <f t="shared" si="4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>
        <v>10</v>
      </c>
      <c r="AY8" s="2">
        <v>19</v>
      </c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23.25">
      <c r="A9" s="2" t="s">
        <v>54</v>
      </c>
      <c r="B9" s="2">
        <f t="shared" si="0"/>
        <v>0</v>
      </c>
      <c r="C9" s="2">
        <f t="shared" si="1"/>
        <v>1</v>
      </c>
      <c r="D9" s="2">
        <f t="shared" si="2"/>
        <v>0</v>
      </c>
      <c r="E9" s="2">
        <f t="shared" si="3"/>
        <v>19</v>
      </c>
      <c r="F9" s="2">
        <f t="shared" si="4"/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5</v>
      </c>
      <c r="AM9" s="2">
        <v>8</v>
      </c>
      <c r="AN9" s="2">
        <v>17</v>
      </c>
      <c r="AO9" s="2">
        <v>4</v>
      </c>
      <c r="AP9" s="2">
        <v>31</v>
      </c>
      <c r="AQ9" s="2">
        <v>7</v>
      </c>
      <c r="AR9" s="2">
        <v>6</v>
      </c>
      <c r="AS9" s="2">
        <v>7</v>
      </c>
      <c r="AT9" s="2">
        <v>2</v>
      </c>
      <c r="AU9" s="2">
        <v>4</v>
      </c>
      <c r="AV9" s="2">
        <v>10</v>
      </c>
      <c r="AW9" s="2">
        <v>6</v>
      </c>
      <c r="AX9" s="2">
        <v>6</v>
      </c>
      <c r="AY9" s="2">
        <v>20</v>
      </c>
      <c r="AZ9" s="2">
        <v>11</v>
      </c>
      <c r="BA9" s="2"/>
      <c r="BB9" s="2"/>
      <c r="BC9" s="2"/>
      <c r="BD9" s="2"/>
      <c r="BE9" s="2"/>
      <c r="BF9" s="2">
        <v>18</v>
      </c>
      <c r="BG9" s="2"/>
      <c r="BH9" s="2"/>
      <c r="BI9" s="2">
        <v>9</v>
      </c>
      <c r="BJ9" s="2">
        <v>13</v>
      </c>
      <c r="BK9" s="2">
        <v>4</v>
      </c>
    </row>
    <row r="10" spans="1:63" ht="23.25">
      <c r="A10" s="2" t="s">
        <v>2</v>
      </c>
      <c r="B10" s="2">
        <f t="shared" si="0"/>
        <v>2</v>
      </c>
      <c r="C10" s="2">
        <f t="shared" si="1"/>
        <v>0</v>
      </c>
      <c r="D10" s="2">
        <f t="shared" si="2"/>
        <v>1</v>
      </c>
      <c r="E10" s="2">
        <f t="shared" si="3"/>
        <v>10</v>
      </c>
      <c r="F10" s="2">
        <f t="shared" si="4"/>
        <v>3</v>
      </c>
      <c r="G10" s="2"/>
      <c r="H10" s="2"/>
      <c r="I10" s="2"/>
      <c r="J10" s="2"/>
      <c r="K10" s="2"/>
      <c r="L10" s="2"/>
      <c r="M10" s="2"/>
      <c r="N10" s="2"/>
      <c r="O10" s="2"/>
      <c r="P10" s="2">
        <v>3</v>
      </c>
      <c r="Q10" s="2">
        <v>15</v>
      </c>
      <c r="R10" s="2"/>
      <c r="S10" s="2">
        <v>1</v>
      </c>
      <c r="T10" s="2">
        <v>4</v>
      </c>
      <c r="U10" s="2">
        <v>6</v>
      </c>
      <c r="V10" s="2">
        <v>6</v>
      </c>
      <c r="W10" s="2"/>
      <c r="X10" s="2"/>
      <c r="Y10" s="2"/>
      <c r="Z10" s="2"/>
      <c r="AA10" s="2"/>
      <c r="AB10" s="2">
        <v>1</v>
      </c>
      <c r="AC10" s="2">
        <v>5</v>
      </c>
      <c r="AD10" s="2"/>
      <c r="AE10" s="2">
        <v>18</v>
      </c>
      <c r="AF10" s="2"/>
      <c r="AG10" s="2"/>
      <c r="AH10" s="2"/>
      <c r="AI10" s="2"/>
      <c r="AJ10" s="2">
        <v>5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23.25">
      <c r="A11" s="2" t="s">
        <v>32</v>
      </c>
      <c r="B11" s="2">
        <f t="shared" si="0"/>
        <v>0</v>
      </c>
      <c r="C11" s="2">
        <f t="shared" si="1"/>
        <v>0</v>
      </c>
      <c r="D11" s="2">
        <f t="shared" si="2"/>
        <v>0</v>
      </c>
      <c r="E11" s="2">
        <f t="shared" si="3"/>
        <v>1</v>
      </c>
      <c r="F11" s="2">
        <f t="shared" si="4"/>
        <v>0</v>
      </c>
      <c r="G11" s="2"/>
      <c r="H11" s="2"/>
      <c r="I11" s="2"/>
      <c r="J11" s="2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23.25">
      <c r="A12" s="2" t="s">
        <v>3</v>
      </c>
      <c r="B12" s="2">
        <f t="shared" si="0"/>
        <v>2</v>
      </c>
      <c r="C12" s="2">
        <f t="shared" si="1"/>
        <v>1</v>
      </c>
      <c r="D12" s="2">
        <f t="shared" si="2"/>
        <v>3</v>
      </c>
      <c r="E12" s="2">
        <f t="shared" si="3"/>
        <v>14</v>
      </c>
      <c r="F12" s="2">
        <f t="shared" si="4"/>
        <v>6</v>
      </c>
      <c r="G12" s="2"/>
      <c r="H12" s="2"/>
      <c r="I12" s="2"/>
      <c r="J12" s="2"/>
      <c r="K12" s="2"/>
      <c r="L12" s="2">
        <v>6</v>
      </c>
      <c r="M12" s="2"/>
      <c r="N12" s="2">
        <v>7</v>
      </c>
      <c r="O12" s="2">
        <v>1</v>
      </c>
      <c r="P12" s="2">
        <v>3</v>
      </c>
      <c r="Q12" s="2">
        <v>9</v>
      </c>
      <c r="R12" s="2"/>
      <c r="S12" s="2">
        <v>3</v>
      </c>
      <c r="T12" s="2">
        <v>3</v>
      </c>
      <c r="U12" s="2">
        <v>1</v>
      </c>
      <c r="V12" s="2">
        <v>2</v>
      </c>
      <c r="W12" s="2">
        <v>9</v>
      </c>
      <c r="X12" s="2"/>
      <c r="Y12" s="2">
        <v>8</v>
      </c>
      <c r="Z12" s="2"/>
      <c r="AA12" s="2"/>
      <c r="AB12" s="2">
        <v>12</v>
      </c>
      <c r="AC12" s="2">
        <v>13</v>
      </c>
      <c r="AD12" s="2"/>
      <c r="AE12" s="2"/>
      <c r="AF12" s="2">
        <v>5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23.25">
      <c r="A13" s="2" t="s">
        <v>104</v>
      </c>
      <c r="B13" s="2">
        <f t="shared" si="0"/>
        <v>0</v>
      </c>
      <c r="C13" s="2">
        <f t="shared" si="1"/>
        <v>0</v>
      </c>
      <c r="D13" s="2">
        <f t="shared" si="2"/>
        <v>0</v>
      </c>
      <c r="E13" s="2">
        <f t="shared" si="3"/>
        <v>1</v>
      </c>
      <c r="F13" s="2">
        <f t="shared" si="4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>
        <v>15</v>
      </c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ht="23.25">
      <c r="A14" s="2" t="s">
        <v>93</v>
      </c>
      <c r="B14" s="2">
        <f t="shared" si="0"/>
        <v>1</v>
      </c>
      <c r="C14" s="2">
        <f t="shared" si="1"/>
        <v>2</v>
      </c>
      <c r="D14" s="2">
        <f t="shared" si="2"/>
        <v>1</v>
      </c>
      <c r="E14" s="2">
        <f t="shared" si="3"/>
        <v>10</v>
      </c>
      <c r="F14" s="2">
        <f t="shared" si="4"/>
        <v>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>
        <v>4</v>
      </c>
      <c r="AY14" s="2">
        <v>4</v>
      </c>
      <c r="AZ14" s="2"/>
      <c r="BA14" s="2">
        <v>3</v>
      </c>
      <c r="BB14" s="2">
        <v>6</v>
      </c>
      <c r="BC14" s="2">
        <v>2</v>
      </c>
      <c r="BD14" s="2">
        <v>2</v>
      </c>
      <c r="BE14" s="2">
        <v>5</v>
      </c>
      <c r="BF14" s="2"/>
      <c r="BG14" s="2"/>
      <c r="BH14" s="2"/>
      <c r="BI14" s="2">
        <v>14</v>
      </c>
      <c r="BJ14" s="2">
        <v>1</v>
      </c>
      <c r="BK14" s="2">
        <v>4</v>
      </c>
    </row>
    <row r="15" spans="1:63" ht="23.25">
      <c r="A15" s="2" t="s">
        <v>4</v>
      </c>
      <c r="B15" s="2">
        <f t="shared" si="0"/>
        <v>0</v>
      </c>
      <c r="C15" s="2">
        <f t="shared" si="1"/>
        <v>1</v>
      </c>
      <c r="D15" s="2">
        <f t="shared" si="2"/>
        <v>0</v>
      </c>
      <c r="E15" s="2">
        <f t="shared" si="3"/>
        <v>4</v>
      </c>
      <c r="F15" s="2">
        <f t="shared" si="4"/>
        <v>1</v>
      </c>
      <c r="G15" s="2"/>
      <c r="H15" s="2"/>
      <c r="I15" s="2"/>
      <c r="J15" s="2"/>
      <c r="K15" s="2"/>
      <c r="L15" s="2"/>
      <c r="M15" s="2"/>
      <c r="N15" s="2">
        <v>26</v>
      </c>
      <c r="O15" s="2"/>
      <c r="P15" s="2"/>
      <c r="Q15" s="2"/>
      <c r="R15" s="2">
        <v>22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61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>
        <v>2</v>
      </c>
      <c r="BE15" s="2"/>
      <c r="BF15" s="2"/>
      <c r="BG15" s="2"/>
      <c r="BH15" s="2"/>
      <c r="BI15" s="2"/>
      <c r="BJ15" s="2"/>
      <c r="BK15" s="2"/>
    </row>
    <row r="16" spans="1:63" ht="23.25">
      <c r="A16" s="2" t="s">
        <v>5</v>
      </c>
      <c r="B16" s="2">
        <f t="shared" si="0"/>
        <v>1</v>
      </c>
      <c r="C16" s="2">
        <f t="shared" si="1"/>
        <v>3</v>
      </c>
      <c r="D16" s="2">
        <f t="shared" si="2"/>
        <v>5</v>
      </c>
      <c r="E16" s="2">
        <f t="shared" si="3"/>
        <v>22</v>
      </c>
      <c r="F16" s="2">
        <f t="shared" si="4"/>
        <v>9</v>
      </c>
      <c r="G16" s="2"/>
      <c r="H16" s="2"/>
      <c r="I16" s="2"/>
      <c r="J16" s="2"/>
      <c r="K16" s="2"/>
      <c r="L16" s="2">
        <v>14</v>
      </c>
      <c r="M16" s="2"/>
      <c r="N16" s="2"/>
      <c r="O16" s="2">
        <v>4</v>
      </c>
      <c r="P16" s="2"/>
      <c r="Q16" s="2">
        <v>7</v>
      </c>
      <c r="R16" s="2"/>
      <c r="S16" s="2">
        <v>4</v>
      </c>
      <c r="T16" s="2">
        <v>3</v>
      </c>
      <c r="U16" s="2">
        <v>7</v>
      </c>
      <c r="V16" s="2">
        <v>7</v>
      </c>
      <c r="W16" s="2">
        <v>2</v>
      </c>
      <c r="X16" s="2"/>
      <c r="Y16" s="2">
        <v>13</v>
      </c>
      <c r="Z16" s="2">
        <v>3</v>
      </c>
      <c r="AA16" s="2"/>
      <c r="AB16" s="2">
        <v>3</v>
      </c>
      <c r="AC16" s="2">
        <v>5</v>
      </c>
      <c r="AD16" s="2">
        <v>28</v>
      </c>
      <c r="AE16" s="2"/>
      <c r="AF16" s="3">
        <v>1</v>
      </c>
      <c r="AG16" s="2">
        <v>29</v>
      </c>
      <c r="AH16" s="2">
        <v>3</v>
      </c>
      <c r="AI16" s="2">
        <v>6</v>
      </c>
      <c r="AJ16" s="2">
        <v>8</v>
      </c>
      <c r="AK16" s="2"/>
      <c r="AL16" s="2"/>
      <c r="AM16" s="2">
        <v>3</v>
      </c>
      <c r="AN16" s="2">
        <v>2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>
        <v>7</v>
      </c>
      <c r="BB16" s="2">
        <v>2</v>
      </c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23.25">
      <c r="A17" s="2" t="s">
        <v>6</v>
      </c>
      <c r="B17" s="2">
        <f t="shared" si="0"/>
        <v>1</v>
      </c>
      <c r="C17" s="2">
        <f t="shared" si="1"/>
        <v>4</v>
      </c>
      <c r="D17" s="2">
        <f t="shared" si="2"/>
        <v>7</v>
      </c>
      <c r="E17" s="2">
        <f t="shared" si="3"/>
        <v>20</v>
      </c>
      <c r="F17" s="2">
        <f t="shared" si="4"/>
        <v>12</v>
      </c>
      <c r="G17" s="2">
        <v>2</v>
      </c>
      <c r="H17" s="2">
        <v>5</v>
      </c>
      <c r="I17" s="2">
        <v>2</v>
      </c>
      <c r="J17" s="2">
        <v>2</v>
      </c>
      <c r="K17" s="2"/>
      <c r="L17" s="2">
        <v>2</v>
      </c>
      <c r="M17" s="2"/>
      <c r="N17" s="2">
        <v>6</v>
      </c>
      <c r="O17" s="2">
        <v>3</v>
      </c>
      <c r="P17" s="2">
        <v>5</v>
      </c>
      <c r="Q17" s="2">
        <v>11</v>
      </c>
      <c r="R17" s="2"/>
      <c r="S17" s="2">
        <v>3</v>
      </c>
      <c r="T17" s="2">
        <v>3</v>
      </c>
      <c r="U17" s="2">
        <v>1</v>
      </c>
      <c r="V17" s="2">
        <v>3</v>
      </c>
      <c r="W17" s="2">
        <v>3</v>
      </c>
      <c r="X17" s="2"/>
      <c r="Y17" s="2">
        <v>4</v>
      </c>
      <c r="Z17" s="2">
        <v>6</v>
      </c>
      <c r="AA17" s="2"/>
      <c r="AB17" s="2">
        <v>3</v>
      </c>
      <c r="AC17" s="2"/>
      <c r="AD17" s="2"/>
      <c r="AE17" s="2">
        <v>25</v>
      </c>
      <c r="AF17" s="2">
        <v>3</v>
      </c>
      <c r="AG17" s="2">
        <v>20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ht="23.25">
      <c r="A18" s="2" t="s">
        <v>7</v>
      </c>
      <c r="B18" s="2">
        <f t="shared" si="0"/>
        <v>7</v>
      </c>
      <c r="C18" s="2">
        <f t="shared" si="1"/>
        <v>3</v>
      </c>
      <c r="D18" s="2">
        <f t="shared" si="2"/>
        <v>2</v>
      </c>
      <c r="E18" s="2">
        <f t="shared" si="3"/>
        <v>26</v>
      </c>
      <c r="F18" s="2">
        <f t="shared" si="4"/>
        <v>12</v>
      </c>
      <c r="G18" s="2">
        <v>6</v>
      </c>
      <c r="H18" s="2">
        <v>2</v>
      </c>
      <c r="I18" s="2">
        <v>1</v>
      </c>
      <c r="J18" s="2">
        <v>1</v>
      </c>
      <c r="K18" s="2"/>
      <c r="L18" s="2">
        <v>6</v>
      </c>
      <c r="M18" s="2"/>
      <c r="N18" s="2">
        <v>8</v>
      </c>
      <c r="O18" s="2"/>
      <c r="P18" s="2">
        <v>4</v>
      </c>
      <c r="Q18" s="2">
        <v>5</v>
      </c>
      <c r="R18" s="2"/>
      <c r="S18" s="2">
        <v>5</v>
      </c>
      <c r="T18" s="2">
        <v>2</v>
      </c>
      <c r="U18" s="2">
        <v>2</v>
      </c>
      <c r="V18" s="2">
        <v>1</v>
      </c>
      <c r="W18" s="2">
        <v>1</v>
      </c>
      <c r="X18" s="2">
        <v>22</v>
      </c>
      <c r="Y18" s="2">
        <v>9</v>
      </c>
      <c r="Z18" s="2"/>
      <c r="AA18" s="2"/>
      <c r="AB18" s="2">
        <v>11</v>
      </c>
      <c r="AC18" s="2">
        <v>8</v>
      </c>
      <c r="AD18" s="2"/>
      <c r="AE18" s="2">
        <v>12</v>
      </c>
      <c r="AF18" s="2">
        <v>3</v>
      </c>
      <c r="AG18" s="2">
        <v>19</v>
      </c>
      <c r="AH18" s="2"/>
      <c r="AI18" s="2">
        <v>6</v>
      </c>
      <c r="AJ18" s="2"/>
      <c r="AK18" s="2"/>
      <c r="AL18" s="2"/>
      <c r="AM18" s="2">
        <v>1</v>
      </c>
      <c r="AN18" s="2">
        <v>3</v>
      </c>
      <c r="AO18" s="2"/>
      <c r="AP18" s="2">
        <v>1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>
        <v>9</v>
      </c>
      <c r="BK18" s="2">
        <v>1</v>
      </c>
    </row>
    <row r="19" spans="1:63" ht="23.25">
      <c r="A19" s="2" t="s">
        <v>39</v>
      </c>
      <c r="B19" s="2">
        <f t="shared" si="0"/>
        <v>0</v>
      </c>
      <c r="C19" s="2">
        <f t="shared" si="1"/>
        <v>0</v>
      </c>
      <c r="D19" s="2">
        <f t="shared" si="2"/>
        <v>0</v>
      </c>
      <c r="E19" s="2">
        <f t="shared" si="3"/>
        <v>5</v>
      </c>
      <c r="F19" s="2">
        <f t="shared" si="4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>
        <v>4</v>
      </c>
      <c r="AC19" s="2"/>
      <c r="AD19" s="2"/>
      <c r="AE19" s="2"/>
      <c r="AF19" s="2">
        <v>10</v>
      </c>
      <c r="AG19" s="2"/>
      <c r="AH19" s="2"/>
      <c r="AI19" s="2"/>
      <c r="AJ19" s="2"/>
      <c r="AK19" s="2"/>
      <c r="AL19" s="2"/>
      <c r="AM19" s="2">
        <v>5</v>
      </c>
      <c r="AN19" s="2">
        <v>21</v>
      </c>
      <c r="AO19" s="2"/>
      <c r="AP19" s="2"/>
      <c r="AQ19" s="2"/>
      <c r="AR19" s="2"/>
      <c r="AS19" s="2">
        <v>9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1:63" ht="23.25">
      <c r="A20" s="2" t="s">
        <v>8</v>
      </c>
      <c r="B20" s="2">
        <f t="shared" si="0"/>
        <v>0</v>
      </c>
      <c r="C20" s="2">
        <f t="shared" si="1"/>
        <v>0</v>
      </c>
      <c r="D20" s="2">
        <f t="shared" si="2"/>
        <v>0</v>
      </c>
      <c r="E20" s="2">
        <f t="shared" si="3"/>
        <v>4</v>
      </c>
      <c r="F20" s="2">
        <f t="shared" si="4"/>
        <v>0</v>
      </c>
      <c r="G20" s="2">
        <v>4</v>
      </c>
      <c r="H20" s="2"/>
      <c r="I20" s="2">
        <v>4</v>
      </c>
      <c r="J20" s="2"/>
      <c r="K20" s="2"/>
      <c r="L20" s="2">
        <v>7</v>
      </c>
      <c r="M20" s="2"/>
      <c r="N20" s="2"/>
      <c r="O20" s="2">
        <v>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63" ht="23.25">
      <c r="A21" s="2" t="s">
        <v>9</v>
      </c>
      <c r="B21" s="2">
        <f t="shared" si="0"/>
        <v>0</v>
      </c>
      <c r="C21" s="2">
        <f t="shared" si="1"/>
        <v>0</v>
      </c>
      <c r="D21" s="2">
        <f t="shared" si="2"/>
        <v>0</v>
      </c>
      <c r="E21" s="2">
        <f t="shared" si="3"/>
        <v>4</v>
      </c>
      <c r="F21" s="2">
        <f t="shared" si="4"/>
        <v>0</v>
      </c>
      <c r="G21" s="2"/>
      <c r="H21" s="2"/>
      <c r="I21" s="2">
        <v>4</v>
      </c>
      <c r="J21" s="2">
        <v>7</v>
      </c>
      <c r="K21" s="2"/>
      <c r="L21" s="2">
        <v>9</v>
      </c>
      <c r="M21" s="2"/>
      <c r="N21" s="2">
        <v>40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ht="23.25">
      <c r="A22" s="2" t="s">
        <v>52</v>
      </c>
      <c r="B22" s="2">
        <f t="shared" si="0"/>
        <v>3</v>
      </c>
      <c r="C22" s="2">
        <f t="shared" si="1"/>
        <v>3</v>
      </c>
      <c r="D22" s="2">
        <f t="shared" si="2"/>
        <v>4</v>
      </c>
      <c r="E22" s="2">
        <f t="shared" si="3"/>
        <v>22</v>
      </c>
      <c r="F22" s="2">
        <f t="shared" si="4"/>
        <v>10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>
        <v>1</v>
      </c>
      <c r="AM22" s="2">
        <v>3</v>
      </c>
      <c r="AN22" s="2">
        <v>24</v>
      </c>
      <c r="AO22" s="2" t="s">
        <v>80</v>
      </c>
      <c r="AP22" s="2">
        <v>6</v>
      </c>
      <c r="AQ22" s="2"/>
      <c r="AR22" s="2">
        <v>3</v>
      </c>
      <c r="AS22" s="2">
        <v>1</v>
      </c>
      <c r="AT22" s="2">
        <v>2</v>
      </c>
      <c r="AU22" s="2">
        <v>1</v>
      </c>
      <c r="AV22" s="2">
        <v>5</v>
      </c>
      <c r="AW22" s="2">
        <v>2</v>
      </c>
      <c r="AX22" s="2">
        <v>9</v>
      </c>
      <c r="AY22" s="2">
        <v>9</v>
      </c>
      <c r="AZ22" s="2">
        <v>5</v>
      </c>
      <c r="BA22" s="2">
        <v>3</v>
      </c>
      <c r="BB22" s="2">
        <v>3</v>
      </c>
      <c r="BC22" s="2"/>
      <c r="BD22" s="2">
        <v>5</v>
      </c>
      <c r="BE22" s="2">
        <v>9</v>
      </c>
      <c r="BF22" s="2">
        <v>16</v>
      </c>
      <c r="BG22" s="2"/>
      <c r="BH22" s="2">
        <v>7</v>
      </c>
      <c r="BI22" s="2">
        <v>2</v>
      </c>
      <c r="BJ22" s="2">
        <v>7</v>
      </c>
      <c r="BK22" s="2">
        <v>4</v>
      </c>
    </row>
    <row r="23" spans="1:63" ht="23.25">
      <c r="A23" s="2" t="s">
        <v>96</v>
      </c>
      <c r="B23" s="2">
        <f t="shared" si="0"/>
        <v>0</v>
      </c>
      <c r="C23" s="2">
        <f t="shared" si="1"/>
        <v>1</v>
      </c>
      <c r="D23" s="2">
        <f t="shared" si="2"/>
        <v>2</v>
      </c>
      <c r="E23" s="2">
        <f t="shared" si="3"/>
        <v>13</v>
      </c>
      <c r="F23" s="2">
        <f t="shared" si="4"/>
        <v>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>
        <v>7</v>
      </c>
      <c r="AY23" s="2">
        <v>7</v>
      </c>
      <c r="AZ23" s="2">
        <v>9</v>
      </c>
      <c r="BA23" s="2">
        <v>3</v>
      </c>
      <c r="BB23" s="2">
        <v>3</v>
      </c>
      <c r="BC23" s="2">
        <v>5</v>
      </c>
      <c r="BD23" s="2">
        <v>19</v>
      </c>
      <c r="BE23" s="2">
        <v>4</v>
      </c>
      <c r="BF23" s="2" t="s">
        <v>113</v>
      </c>
      <c r="BG23" s="2">
        <v>9</v>
      </c>
      <c r="BH23" s="2">
        <v>11</v>
      </c>
      <c r="BI23" s="2">
        <v>2</v>
      </c>
      <c r="BJ23" s="2">
        <v>7</v>
      </c>
      <c r="BK23" s="2">
        <v>4</v>
      </c>
    </row>
    <row r="24" spans="1:63" ht="23.25">
      <c r="A24" s="2" t="s">
        <v>92</v>
      </c>
      <c r="B24" s="2">
        <f t="shared" si="0"/>
        <v>0</v>
      </c>
      <c r="C24" s="2">
        <f t="shared" si="1"/>
        <v>1</v>
      </c>
      <c r="D24" s="2">
        <f t="shared" si="2"/>
        <v>0</v>
      </c>
      <c r="E24" s="2">
        <f t="shared" si="3"/>
        <v>13</v>
      </c>
      <c r="F24" s="2">
        <f t="shared" si="4"/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>
        <v>10</v>
      </c>
      <c r="AY24" s="2">
        <v>4</v>
      </c>
      <c r="AZ24" s="2">
        <v>14</v>
      </c>
      <c r="BA24" s="2">
        <v>7</v>
      </c>
      <c r="BB24" s="2">
        <v>10</v>
      </c>
      <c r="BC24" s="2">
        <v>10</v>
      </c>
      <c r="BD24" s="2">
        <v>2</v>
      </c>
      <c r="BE24" s="2">
        <v>15</v>
      </c>
      <c r="BF24" s="2"/>
      <c r="BG24" s="2">
        <v>6</v>
      </c>
      <c r="BH24" s="2">
        <v>5</v>
      </c>
      <c r="BI24" s="2">
        <v>14</v>
      </c>
      <c r="BJ24" s="2">
        <v>7</v>
      </c>
      <c r="BK24" s="2">
        <v>4</v>
      </c>
    </row>
    <row r="25" spans="1:63" ht="23.25">
      <c r="A25" s="2" t="s">
        <v>50</v>
      </c>
      <c r="B25" s="2">
        <f t="shared" si="0"/>
        <v>0</v>
      </c>
      <c r="C25" s="2">
        <f t="shared" si="1"/>
        <v>0</v>
      </c>
      <c r="D25" s="2">
        <f t="shared" si="2"/>
        <v>0</v>
      </c>
      <c r="E25" s="2">
        <f t="shared" si="3"/>
        <v>1</v>
      </c>
      <c r="F25" s="2">
        <f t="shared" si="4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v>12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23.25">
      <c r="A26" s="2" t="s">
        <v>42</v>
      </c>
      <c r="B26" s="2">
        <f t="shared" si="0"/>
        <v>0</v>
      </c>
      <c r="C26" s="2">
        <f t="shared" si="1"/>
        <v>0</v>
      </c>
      <c r="D26" s="2">
        <f t="shared" si="2"/>
        <v>0</v>
      </c>
      <c r="E26" s="2">
        <f t="shared" si="3"/>
        <v>1</v>
      </c>
      <c r="F26" s="2">
        <f t="shared" si="4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16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23.25">
      <c r="A27" s="2" t="s">
        <v>73</v>
      </c>
      <c r="B27" s="2">
        <f t="shared" si="0"/>
        <v>3</v>
      </c>
      <c r="C27" s="2">
        <f t="shared" si="1"/>
        <v>1</v>
      </c>
      <c r="D27" s="2">
        <f t="shared" si="2"/>
        <v>2</v>
      </c>
      <c r="E27" s="2">
        <f t="shared" si="3"/>
        <v>7</v>
      </c>
      <c r="F27" s="2">
        <f t="shared" si="4"/>
        <v>6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>
        <v>1</v>
      </c>
      <c r="AM27" s="2">
        <v>3</v>
      </c>
      <c r="AN27" s="2">
        <v>3</v>
      </c>
      <c r="AO27" s="2" t="s">
        <v>80</v>
      </c>
      <c r="AP27" s="2">
        <v>2</v>
      </c>
      <c r="AQ27" s="2">
        <v>4</v>
      </c>
      <c r="AR27" s="2">
        <v>1</v>
      </c>
      <c r="AS27" s="2">
        <v>1</v>
      </c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</row>
    <row r="28" spans="1:63" ht="23.25">
      <c r="A28" s="2" t="s">
        <v>74</v>
      </c>
      <c r="B28" s="2">
        <f t="shared" si="0"/>
        <v>0</v>
      </c>
      <c r="C28" s="2">
        <f t="shared" si="1"/>
        <v>1</v>
      </c>
      <c r="D28" s="2">
        <f t="shared" si="2"/>
        <v>0</v>
      </c>
      <c r="E28" s="2">
        <f t="shared" si="3"/>
        <v>2</v>
      </c>
      <c r="F28" s="2">
        <f t="shared" si="4"/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>
        <v>2</v>
      </c>
      <c r="AM28" s="2">
        <v>11</v>
      </c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</row>
    <row r="29" spans="1:63" ht="23.25">
      <c r="A29" s="2" t="s">
        <v>55</v>
      </c>
      <c r="B29" s="2">
        <f t="shared" si="0"/>
        <v>3</v>
      </c>
      <c r="C29" s="2">
        <f t="shared" si="1"/>
        <v>6</v>
      </c>
      <c r="D29" s="2">
        <f t="shared" si="2"/>
        <v>3</v>
      </c>
      <c r="E29" s="2">
        <f t="shared" si="3"/>
        <v>20</v>
      </c>
      <c r="F29" s="2">
        <f t="shared" si="4"/>
        <v>12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>
        <v>2</v>
      </c>
      <c r="AM29" s="2">
        <v>1</v>
      </c>
      <c r="AN29" s="2">
        <v>2</v>
      </c>
      <c r="AO29" s="2">
        <v>1</v>
      </c>
      <c r="AP29" s="2">
        <v>2</v>
      </c>
      <c r="AQ29" s="2">
        <v>3</v>
      </c>
      <c r="AR29" s="2">
        <v>3</v>
      </c>
      <c r="AS29" s="2">
        <v>2</v>
      </c>
      <c r="AT29" s="2">
        <v>2</v>
      </c>
      <c r="AU29" s="2">
        <v>2</v>
      </c>
      <c r="AV29" s="2">
        <v>4</v>
      </c>
      <c r="AW29" s="2"/>
      <c r="AX29" s="2">
        <v>5</v>
      </c>
      <c r="AY29" s="2">
        <v>12</v>
      </c>
      <c r="AZ29" s="2">
        <v>6</v>
      </c>
      <c r="BA29" s="2">
        <v>3</v>
      </c>
      <c r="BB29" s="2">
        <v>8</v>
      </c>
      <c r="BC29" s="2"/>
      <c r="BD29" s="2">
        <v>4</v>
      </c>
      <c r="BE29" s="2"/>
      <c r="BF29" s="2">
        <v>6</v>
      </c>
      <c r="BG29" s="2"/>
      <c r="BH29" s="2">
        <v>6</v>
      </c>
      <c r="BI29" s="2">
        <v>1</v>
      </c>
      <c r="BJ29" s="2"/>
      <c r="BK29" s="2"/>
    </row>
    <row r="30" spans="1:63" ht="23.25">
      <c r="A30" s="2" t="s">
        <v>10</v>
      </c>
      <c r="B30" s="2">
        <f t="shared" si="0"/>
        <v>0</v>
      </c>
      <c r="C30" s="2">
        <f t="shared" si="1"/>
        <v>0</v>
      </c>
      <c r="D30" s="2">
        <f t="shared" si="2"/>
        <v>0</v>
      </c>
      <c r="E30" s="2">
        <f t="shared" si="3"/>
        <v>1</v>
      </c>
      <c r="F30" s="2">
        <f t="shared" si="4"/>
        <v>0</v>
      </c>
      <c r="G30" s="2"/>
      <c r="H30" s="2"/>
      <c r="I30" s="2"/>
      <c r="J30" s="2"/>
      <c r="K30" s="2"/>
      <c r="L30" s="2"/>
      <c r="M30" s="2"/>
      <c r="N30" s="2"/>
      <c r="O30" s="2">
        <v>8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23.25">
      <c r="A31" s="2" t="s">
        <v>11</v>
      </c>
      <c r="B31" s="2">
        <f t="shared" si="0"/>
        <v>2</v>
      </c>
      <c r="C31" s="2">
        <f t="shared" si="1"/>
        <v>7</v>
      </c>
      <c r="D31" s="2">
        <f t="shared" si="2"/>
        <v>5</v>
      </c>
      <c r="E31" s="2">
        <f t="shared" si="3"/>
        <v>22</v>
      </c>
      <c r="F31" s="2">
        <f t="shared" si="4"/>
        <v>14</v>
      </c>
      <c r="G31" s="2">
        <v>2</v>
      </c>
      <c r="H31" s="2">
        <v>10</v>
      </c>
      <c r="I31" s="2">
        <v>1</v>
      </c>
      <c r="J31" s="2">
        <v>5</v>
      </c>
      <c r="K31" s="2">
        <v>2</v>
      </c>
      <c r="L31" s="2">
        <v>6</v>
      </c>
      <c r="M31" s="2"/>
      <c r="N31" s="2">
        <v>27</v>
      </c>
      <c r="O31" s="2">
        <v>6</v>
      </c>
      <c r="P31" s="2">
        <v>3</v>
      </c>
      <c r="Q31" s="4">
        <v>2</v>
      </c>
      <c r="R31" s="2"/>
      <c r="S31" s="2">
        <v>3</v>
      </c>
      <c r="T31" s="2">
        <v>2</v>
      </c>
      <c r="U31" s="2">
        <v>3</v>
      </c>
      <c r="V31" s="2">
        <v>2</v>
      </c>
      <c r="W31" s="2">
        <v>3</v>
      </c>
      <c r="X31" s="2"/>
      <c r="Y31" s="2">
        <v>5</v>
      </c>
      <c r="Z31" s="2">
        <v>2</v>
      </c>
      <c r="AA31" s="2">
        <v>2</v>
      </c>
      <c r="AB31" s="2">
        <v>3</v>
      </c>
      <c r="AC31" s="2"/>
      <c r="AD31" s="2"/>
      <c r="AE31" s="2">
        <v>56</v>
      </c>
      <c r="AF31" s="2">
        <v>1</v>
      </c>
      <c r="AG31" s="2">
        <v>25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</row>
    <row r="32" spans="1:63" ht="23.25">
      <c r="A32" s="2" t="s">
        <v>103</v>
      </c>
      <c r="B32" s="2">
        <f t="shared" si="0"/>
        <v>0</v>
      </c>
      <c r="C32" s="2">
        <f t="shared" si="1"/>
        <v>0</v>
      </c>
      <c r="D32" s="2">
        <f t="shared" si="2"/>
        <v>0</v>
      </c>
      <c r="E32" s="2">
        <f t="shared" si="3"/>
        <v>2</v>
      </c>
      <c r="F32" s="2">
        <f t="shared" si="4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>
        <v>5</v>
      </c>
      <c r="AZ32" s="2"/>
      <c r="BA32" s="2"/>
      <c r="BB32" s="2"/>
      <c r="BC32" s="2"/>
      <c r="BD32" s="2"/>
      <c r="BE32" s="2"/>
      <c r="BF32" s="2"/>
      <c r="BG32" s="2"/>
      <c r="BH32" s="2"/>
      <c r="BI32" s="2">
        <v>22</v>
      </c>
      <c r="BJ32" s="2"/>
      <c r="BK32" s="2"/>
    </row>
    <row r="33" spans="1:63" ht="23.25">
      <c r="A33" s="2" t="s">
        <v>12</v>
      </c>
      <c r="B33" s="2">
        <f t="shared" si="0"/>
        <v>0</v>
      </c>
      <c r="C33" s="2">
        <f t="shared" si="1"/>
        <v>0</v>
      </c>
      <c r="D33" s="2">
        <f t="shared" si="2"/>
        <v>1</v>
      </c>
      <c r="E33" s="2">
        <f t="shared" si="3"/>
        <v>1</v>
      </c>
      <c r="F33" s="2">
        <f t="shared" si="4"/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>
        <v>3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23.25">
      <c r="A34" s="2" t="s">
        <v>40</v>
      </c>
      <c r="B34" s="2">
        <f t="shared" si="0"/>
        <v>0</v>
      </c>
      <c r="C34" s="2">
        <f t="shared" si="1"/>
        <v>0</v>
      </c>
      <c r="D34" s="2">
        <f t="shared" si="2"/>
        <v>1</v>
      </c>
      <c r="E34" s="2">
        <f t="shared" si="3"/>
        <v>5</v>
      </c>
      <c r="F34" s="2">
        <f t="shared" si="4"/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5</v>
      </c>
      <c r="AC34" s="2">
        <v>15</v>
      </c>
      <c r="AD34" s="2"/>
      <c r="AE34" s="2"/>
      <c r="AF34" s="2">
        <v>6</v>
      </c>
      <c r="AG34" s="2"/>
      <c r="AH34" s="2"/>
      <c r="AI34" s="2"/>
      <c r="AJ34" s="2">
        <v>3</v>
      </c>
      <c r="AK34" s="2">
        <v>11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23.25">
      <c r="A35" s="2" t="s">
        <v>13</v>
      </c>
      <c r="B35" s="2">
        <f t="shared" si="0"/>
        <v>0</v>
      </c>
      <c r="C35" s="2">
        <f t="shared" si="1"/>
        <v>2</v>
      </c>
      <c r="D35" s="2">
        <f t="shared" si="2"/>
        <v>0</v>
      </c>
      <c r="E35" s="2">
        <f t="shared" si="3"/>
        <v>8</v>
      </c>
      <c r="F35" s="2">
        <f t="shared" si="4"/>
        <v>2</v>
      </c>
      <c r="G35" s="2"/>
      <c r="H35" s="2"/>
      <c r="I35" s="2"/>
      <c r="J35" s="2"/>
      <c r="K35" s="2"/>
      <c r="L35" s="2"/>
      <c r="M35" s="2"/>
      <c r="N35" s="2"/>
      <c r="O35" s="2"/>
      <c r="P35" s="2">
        <v>5</v>
      </c>
      <c r="Q35" s="2">
        <v>16</v>
      </c>
      <c r="R35" s="2"/>
      <c r="S35" s="2">
        <v>2</v>
      </c>
      <c r="T35" s="2"/>
      <c r="U35" s="2">
        <v>14</v>
      </c>
      <c r="V35" s="2">
        <v>7</v>
      </c>
      <c r="W35" s="2"/>
      <c r="X35" s="2"/>
      <c r="Y35" s="2"/>
      <c r="Z35" s="2"/>
      <c r="AA35" s="2"/>
      <c r="AB35" s="2">
        <v>5</v>
      </c>
      <c r="AC35" s="2">
        <v>2</v>
      </c>
      <c r="AD35" s="2"/>
      <c r="AE35" s="2">
        <v>28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23.25">
      <c r="A36" s="2" t="s">
        <v>38</v>
      </c>
      <c r="B36" s="2">
        <f aca="true" t="shared" si="5" ref="B36:B54">COUNTIF(G36:BV36,1)</f>
        <v>0</v>
      </c>
      <c r="C36" s="2">
        <f aca="true" t="shared" si="6" ref="C36:C54">COUNTIF(G36:BV36,2)</f>
        <v>2</v>
      </c>
      <c r="D36" s="2">
        <f aca="true" t="shared" si="7" ref="D36:D54">COUNTIF(G36:BV36,3)</f>
        <v>2</v>
      </c>
      <c r="E36" s="2">
        <f aca="true" t="shared" si="8" ref="E36:E54">COUNTIF(G36:BV36,"&lt;100")</f>
        <v>5</v>
      </c>
      <c r="F36" s="2">
        <f aca="true" t="shared" si="9" ref="F36:F54">COUNTIF(G36:BV36,"&lt;4")</f>
        <v>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>
        <v>2</v>
      </c>
      <c r="AB36" s="2">
        <v>2</v>
      </c>
      <c r="AC36" s="2">
        <v>8</v>
      </c>
      <c r="AD36" s="2"/>
      <c r="AE36" s="2"/>
      <c r="AF36" s="2"/>
      <c r="AG36" s="2"/>
      <c r="AH36" s="2"/>
      <c r="AI36" s="2">
        <v>3</v>
      </c>
      <c r="AJ36" s="2">
        <v>3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23.25">
      <c r="A37" s="2" t="s">
        <v>41</v>
      </c>
      <c r="B37" s="2">
        <f t="shared" si="5"/>
        <v>1</v>
      </c>
      <c r="C37" s="2">
        <f t="shared" si="6"/>
        <v>1</v>
      </c>
      <c r="D37" s="2">
        <f t="shared" si="7"/>
        <v>4</v>
      </c>
      <c r="E37" s="2">
        <f t="shared" si="8"/>
        <v>18</v>
      </c>
      <c r="F37" s="2">
        <f t="shared" si="9"/>
        <v>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v>2</v>
      </c>
      <c r="AC37" s="2">
        <v>13</v>
      </c>
      <c r="AD37" s="2"/>
      <c r="AE37" s="2"/>
      <c r="AF37" s="2"/>
      <c r="AG37" s="2"/>
      <c r="AH37" s="2"/>
      <c r="AI37" s="2"/>
      <c r="AJ37" s="2">
        <v>3</v>
      </c>
      <c r="AK37" s="2"/>
      <c r="AL37" s="2"/>
      <c r="AM37" s="2">
        <v>7</v>
      </c>
      <c r="AN37" s="2"/>
      <c r="AO37" s="2" t="s">
        <v>81</v>
      </c>
      <c r="AP37" s="2">
        <v>3</v>
      </c>
      <c r="AQ37" s="2">
        <v>5</v>
      </c>
      <c r="AR37" s="2">
        <v>6</v>
      </c>
      <c r="AS37" s="2">
        <v>3</v>
      </c>
      <c r="AT37" s="2"/>
      <c r="AU37" s="2"/>
      <c r="AV37" s="2">
        <v>5</v>
      </c>
      <c r="AW37" s="2">
        <v>5</v>
      </c>
      <c r="AX37" s="2"/>
      <c r="AY37" s="2">
        <v>15</v>
      </c>
      <c r="AZ37" s="2"/>
      <c r="BA37" s="2">
        <v>13</v>
      </c>
      <c r="BB37" s="2">
        <v>7</v>
      </c>
      <c r="BC37" s="2"/>
      <c r="BD37" s="2"/>
      <c r="BE37" s="2">
        <v>7</v>
      </c>
      <c r="BF37" s="2">
        <v>4</v>
      </c>
      <c r="BG37" s="2"/>
      <c r="BH37" s="2"/>
      <c r="BI37" s="2">
        <v>3</v>
      </c>
      <c r="BJ37" s="2">
        <v>4</v>
      </c>
      <c r="BK37" s="2">
        <v>1</v>
      </c>
    </row>
    <row r="38" spans="1:63" ht="23.25">
      <c r="A38" s="2" t="s">
        <v>97</v>
      </c>
      <c r="B38" s="2">
        <f t="shared" si="5"/>
        <v>1</v>
      </c>
      <c r="C38" s="2">
        <f t="shared" si="6"/>
        <v>0</v>
      </c>
      <c r="D38" s="2">
        <f t="shared" si="7"/>
        <v>0</v>
      </c>
      <c r="E38" s="2">
        <f t="shared" si="8"/>
        <v>11</v>
      </c>
      <c r="F38" s="2">
        <f t="shared" si="9"/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>
        <v>10</v>
      </c>
      <c r="AY38" s="2">
        <v>13</v>
      </c>
      <c r="AZ38" s="2">
        <v>13</v>
      </c>
      <c r="BA38" s="2">
        <v>26</v>
      </c>
      <c r="BB38" s="2">
        <v>7</v>
      </c>
      <c r="BC38" s="2">
        <v>10</v>
      </c>
      <c r="BD38" s="2">
        <v>20</v>
      </c>
      <c r="BE38" s="2">
        <v>14</v>
      </c>
      <c r="BF38" s="2" t="s">
        <v>114</v>
      </c>
      <c r="BG38" s="2"/>
      <c r="BH38" s="2"/>
      <c r="BI38" s="2">
        <v>9</v>
      </c>
      <c r="BJ38" s="2">
        <v>9</v>
      </c>
      <c r="BK38" s="2">
        <v>1</v>
      </c>
    </row>
    <row r="39" spans="1:63" ht="23.25">
      <c r="A39" s="15" t="s">
        <v>53</v>
      </c>
      <c r="B39" s="15">
        <f t="shared" si="5"/>
        <v>0</v>
      </c>
      <c r="C39" s="15">
        <f t="shared" si="6"/>
        <v>1</v>
      </c>
      <c r="D39" s="15">
        <f t="shared" si="7"/>
        <v>0</v>
      </c>
      <c r="E39" s="15">
        <f t="shared" si="8"/>
        <v>8</v>
      </c>
      <c r="F39" s="15">
        <f t="shared" si="9"/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>
        <v>4</v>
      </c>
      <c r="AM39" s="2">
        <v>2</v>
      </c>
      <c r="AN39" s="2"/>
      <c r="AO39" s="20" t="s">
        <v>80</v>
      </c>
      <c r="AP39" s="2">
        <v>17</v>
      </c>
      <c r="AQ39" s="2">
        <v>4</v>
      </c>
      <c r="AR39" s="2"/>
      <c r="AS39" s="2">
        <v>7</v>
      </c>
      <c r="AT39" s="2"/>
      <c r="AU39" s="2"/>
      <c r="AV39" s="2">
        <v>8</v>
      </c>
      <c r="AW39" s="2">
        <v>5</v>
      </c>
      <c r="AX39" s="2"/>
      <c r="AY39" s="2">
        <v>28</v>
      </c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23.25">
      <c r="A40" s="15" t="s">
        <v>95</v>
      </c>
      <c r="B40" s="15">
        <f t="shared" si="5"/>
        <v>0</v>
      </c>
      <c r="C40" s="15">
        <f t="shared" si="6"/>
        <v>0</v>
      </c>
      <c r="D40" s="15">
        <f t="shared" si="7"/>
        <v>1</v>
      </c>
      <c r="E40" s="15">
        <f t="shared" si="8"/>
        <v>12</v>
      </c>
      <c r="F40" s="15">
        <f t="shared" si="9"/>
        <v>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2"/>
      <c r="AT40" s="2"/>
      <c r="AU40" s="2"/>
      <c r="AV40" s="2"/>
      <c r="AW40" s="2"/>
      <c r="AX40" s="2">
        <v>7</v>
      </c>
      <c r="AY40" s="2">
        <v>7</v>
      </c>
      <c r="AZ40" s="2">
        <v>9</v>
      </c>
      <c r="BA40" s="2">
        <v>52</v>
      </c>
      <c r="BB40" s="2">
        <v>4</v>
      </c>
      <c r="BC40" s="2">
        <v>14</v>
      </c>
      <c r="BD40" s="2">
        <v>3</v>
      </c>
      <c r="BE40" s="2">
        <v>7</v>
      </c>
      <c r="BF40" s="2">
        <v>4</v>
      </c>
      <c r="BG40" s="2"/>
      <c r="BH40" s="2"/>
      <c r="BI40" s="2">
        <v>16</v>
      </c>
      <c r="BJ40" s="2">
        <v>6</v>
      </c>
      <c r="BK40" s="2">
        <v>4</v>
      </c>
    </row>
    <row r="41" spans="1:63" ht="23.25">
      <c r="A41" s="15" t="s">
        <v>109</v>
      </c>
      <c r="B41" s="15">
        <f t="shared" si="5"/>
        <v>0</v>
      </c>
      <c r="C41" s="15">
        <f t="shared" si="6"/>
        <v>0</v>
      </c>
      <c r="D41" s="15">
        <f t="shared" si="7"/>
        <v>0</v>
      </c>
      <c r="E41" s="15">
        <f t="shared" si="8"/>
        <v>1</v>
      </c>
      <c r="F41" s="15">
        <f t="shared" si="9"/>
        <v>0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2"/>
      <c r="AZ41" s="2"/>
      <c r="BA41" s="2"/>
      <c r="BB41" s="2"/>
      <c r="BC41" s="2">
        <v>12</v>
      </c>
      <c r="BD41" s="2"/>
      <c r="BE41" s="2"/>
      <c r="BF41" s="2"/>
      <c r="BG41" s="2"/>
      <c r="BH41" s="2"/>
      <c r="BI41" s="2"/>
      <c r="BJ41" s="2"/>
      <c r="BK41" s="2"/>
    </row>
    <row r="42" spans="1:63" ht="23.25">
      <c r="A42" s="15" t="s">
        <v>14</v>
      </c>
      <c r="B42" s="15">
        <f t="shared" si="5"/>
        <v>0</v>
      </c>
      <c r="C42" s="15">
        <f t="shared" si="6"/>
        <v>0</v>
      </c>
      <c r="D42" s="15">
        <f t="shared" si="7"/>
        <v>1</v>
      </c>
      <c r="E42" s="15">
        <f t="shared" si="8"/>
        <v>14</v>
      </c>
      <c r="F42" s="15">
        <f t="shared" si="9"/>
        <v>1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8</v>
      </c>
      <c r="U42" s="15">
        <v>17</v>
      </c>
      <c r="V42" s="15">
        <v>4</v>
      </c>
      <c r="W42" s="15">
        <v>6</v>
      </c>
      <c r="X42" s="15"/>
      <c r="Y42" s="15">
        <v>15</v>
      </c>
      <c r="Z42" s="15">
        <v>7</v>
      </c>
      <c r="AA42" s="15"/>
      <c r="AB42" s="15">
        <v>6</v>
      </c>
      <c r="AC42" s="15">
        <v>9</v>
      </c>
      <c r="AD42" s="15">
        <v>38</v>
      </c>
      <c r="AE42" s="15"/>
      <c r="AF42" s="15">
        <v>5</v>
      </c>
      <c r="AG42" s="15">
        <v>28</v>
      </c>
      <c r="AH42" s="15">
        <v>3</v>
      </c>
      <c r="AI42" s="15">
        <v>7</v>
      </c>
      <c r="AJ42" s="15">
        <v>9</v>
      </c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23.25">
      <c r="A43" s="15" t="s">
        <v>15</v>
      </c>
      <c r="B43" s="15">
        <f t="shared" si="5"/>
        <v>0</v>
      </c>
      <c r="C43" s="15">
        <f t="shared" si="6"/>
        <v>0</v>
      </c>
      <c r="D43" s="15">
        <f t="shared" si="7"/>
        <v>0</v>
      </c>
      <c r="E43" s="15">
        <f t="shared" si="8"/>
        <v>7</v>
      </c>
      <c r="F43" s="15">
        <f t="shared" si="9"/>
        <v>0</v>
      </c>
      <c r="G43" s="15"/>
      <c r="H43" s="15">
        <v>4</v>
      </c>
      <c r="I43" s="15">
        <v>4</v>
      </c>
      <c r="J43" s="15">
        <v>4</v>
      </c>
      <c r="K43" s="15"/>
      <c r="L43" s="15">
        <v>7</v>
      </c>
      <c r="M43" s="15"/>
      <c r="N43" s="15">
        <v>5</v>
      </c>
      <c r="O43" s="15"/>
      <c r="P43" s="15">
        <v>5</v>
      </c>
      <c r="Q43" s="15">
        <v>8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23.25">
      <c r="A44" s="15" t="s">
        <v>16</v>
      </c>
      <c r="B44" s="15">
        <f t="shared" si="5"/>
        <v>0</v>
      </c>
      <c r="C44" s="15">
        <f t="shared" si="6"/>
        <v>0</v>
      </c>
      <c r="D44" s="15">
        <f t="shared" si="7"/>
        <v>4</v>
      </c>
      <c r="E44" s="15">
        <f t="shared" si="8"/>
        <v>14</v>
      </c>
      <c r="F44" s="15">
        <f t="shared" si="9"/>
        <v>4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7</v>
      </c>
      <c r="U44" s="15">
        <v>9</v>
      </c>
      <c r="V44" s="15">
        <v>3</v>
      </c>
      <c r="W44" s="15"/>
      <c r="X44" s="15"/>
      <c r="Y44" s="15">
        <v>11</v>
      </c>
      <c r="Z44" s="15">
        <v>4</v>
      </c>
      <c r="AA44" s="15"/>
      <c r="AB44" s="15">
        <v>8</v>
      </c>
      <c r="AC44" s="15">
        <v>3</v>
      </c>
      <c r="AD44" s="15">
        <v>22</v>
      </c>
      <c r="AE44" s="15"/>
      <c r="AF44" s="15">
        <v>6</v>
      </c>
      <c r="AG44" s="15">
        <v>42</v>
      </c>
      <c r="AH44" s="15">
        <v>3</v>
      </c>
      <c r="AI44" s="15">
        <v>5</v>
      </c>
      <c r="AJ44" s="15">
        <v>3</v>
      </c>
      <c r="AK44" s="15"/>
      <c r="AL44" s="15"/>
      <c r="AM44" s="15"/>
      <c r="AN44" s="15">
        <v>18</v>
      </c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23.25">
      <c r="A45" s="15" t="s">
        <v>17</v>
      </c>
      <c r="B45" s="15">
        <f t="shared" si="5"/>
        <v>1</v>
      </c>
      <c r="C45" s="15">
        <f t="shared" si="6"/>
        <v>0</v>
      </c>
      <c r="D45" s="15">
        <f t="shared" si="7"/>
        <v>1</v>
      </c>
      <c r="E45" s="15">
        <f t="shared" si="8"/>
        <v>3</v>
      </c>
      <c r="F45" s="15">
        <f t="shared" si="9"/>
        <v>2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1</v>
      </c>
      <c r="U45" s="15">
        <v>3</v>
      </c>
      <c r="V45" s="15">
        <v>11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23.25">
      <c r="A46" s="15" t="s">
        <v>106</v>
      </c>
      <c r="B46" s="15">
        <f t="shared" si="5"/>
        <v>0</v>
      </c>
      <c r="C46" s="15">
        <f t="shared" si="6"/>
        <v>2</v>
      </c>
      <c r="D46" s="15">
        <f t="shared" si="7"/>
        <v>0</v>
      </c>
      <c r="E46" s="15">
        <f t="shared" si="8"/>
        <v>8</v>
      </c>
      <c r="F46" s="15">
        <f t="shared" si="9"/>
        <v>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2"/>
      <c r="BA46" s="2">
        <v>2</v>
      </c>
      <c r="BB46" s="2">
        <v>6</v>
      </c>
      <c r="BC46" s="2">
        <v>9</v>
      </c>
      <c r="BD46" s="2"/>
      <c r="BE46" s="2">
        <v>2</v>
      </c>
      <c r="BF46" s="2">
        <v>6</v>
      </c>
      <c r="BG46" s="2"/>
      <c r="BH46" s="2"/>
      <c r="BI46" s="2">
        <v>24</v>
      </c>
      <c r="BJ46" s="2">
        <v>6</v>
      </c>
      <c r="BK46" s="2">
        <v>4</v>
      </c>
    </row>
    <row r="47" spans="1:63" ht="23.25">
      <c r="A47" s="15" t="s">
        <v>85</v>
      </c>
      <c r="B47" s="15">
        <f t="shared" si="5"/>
        <v>0</v>
      </c>
      <c r="C47" s="15">
        <f t="shared" si="6"/>
        <v>0</v>
      </c>
      <c r="D47" s="15">
        <f t="shared" si="7"/>
        <v>0</v>
      </c>
      <c r="E47" s="15">
        <f t="shared" si="8"/>
        <v>1</v>
      </c>
      <c r="F47" s="15">
        <f t="shared" si="9"/>
        <v>0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>
        <v>7</v>
      </c>
      <c r="AS47" s="15"/>
      <c r="AT47" s="15"/>
      <c r="AU47" s="15"/>
      <c r="AV47" s="15"/>
      <c r="AW47" s="15"/>
      <c r="AX47" s="15"/>
      <c r="AY47" s="15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23.25">
      <c r="A48" s="15" t="s">
        <v>18</v>
      </c>
      <c r="B48" s="15">
        <f t="shared" si="5"/>
        <v>0</v>
      </c>
      <c r="C48" s="15">
        <f t="shared" si="6"/>
        <v>0</v>
      </c>
      <c r="D48" s="15">
        <f t="shared" si="7"/>
        <v>0</v>
      </c>
      <c r="E48" s="15">
        <f t="shared" si="8"/>
        <v>1</v>
      </c>
      <c r="F48" s="15">
        <f t="shared" si="9"/>
        <v>0</v>
      </c>
      <c r="G48" s="15"/>
      <c r="H48" s="15"/>
      <c r="I48" s="15"/>
      <c r="J48" s="15"/>
      <c r="K48" s="15"/>
      <c r="L48" s="15"/>
      <c r="M48" s="15"/>
      <c r="N48" s="15"/>
      <c r="O48" s="15">
        <v>7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1:63" ht="23.25">
      <c r="A49" s="15" t="s">
        <v>19</v>
      </c>
      <c r="B49" s="15">
        <f t="shared" si="5"/>
        <v>0</v>
      </c>
      <c r="C49" s="15">
        <f t="shared" si="6"/>
        <v>0</v>
      </c>
      <c r="D49" s="15">
        <f t="shared" si="7"/>
        <v>0</v>
      </c>
      <c r="E49" s="15">
        <f t="shared" si="8"/>
        <v>3</v>
      </c>
      <c r="F49" s="15">
        <f t="shared" si="9"/>
        <v>0</v>
      </c>
      <c r="G49" s="15"/>
      <c r="H49" s="15">
        <v>5</v>
      </c>
      <c r="I49" s="15">
        <v>6</v>
      </c>
      <c r="J49" s="15"/>
      <c r="K49" s="15"/>
      <c r="L49" s="15">
        <v>12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23.25">
      <c r="A50" s="15" t="s">
        <v>49</v>
      </c>
      <c r="B50" s="15">
        <f t="shared" si="5"/>
        <v>0</v>
      </c>
      <c r="C50" s="15">
        <f t="shared" si="6"/>
        <v>0</v>
      </c>
      <c r="D50" s="15">
        <f t="shared" si="7"/>
        <v>0</v>
      </c>
      <c r="E50" s="15">
        <f t="shared" si="8"/>
        <v>1</v>
      </c>
      <c r="F50" s="15">
        <f t="shared" si="9"/>
        <v>0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>
        <v>7</v>
      </c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23.25">
      <c r="A51" s="15" t="s">
        <v>99</v>
      </c>
      <c r="B51" s="15">
        <f t="shared" si="5"/>
        <v>0</v>
      </c>
      <c r="C51" s="15">
        <f t="shared" si="6"/>
        <v>0</v>
      </c>
      <c r="D51" s="15">
        <f t="shared" si="7"/>
        <v>0</v>
      </c>
      <c r="E51" s="15">
        <f t="shared" si="8"/>
        <v>4</v>
      </c>
      <c r="F51" s="15">
        <f t="shared" si="9"/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>
        <v>16</v>
      </c>
      <c r="AY51" s="15">
        <v>12</v>
      </c>
      <c r="AZ51" s="15"/>
      <c r="BA51" s="2"/>
      <c r="BB51" s="2"/>
      <c r="BC51" s="2"/>
      <c r="BD51" s="2"/>
      <c r="BE51" s="2">
        <v>28</v>
      </c>
      <c r="BF51" s="2"/>
      <c r="BG51" s="2"/>
      <c r="BH51" s="2"/>
      <c r="BI51" s="2"/>
      <c r="BJ51" s="2">
        <v>15</v>
      </c>
      <c r="BK51" s="2"/>
    </row>
    <row r="52" spans="1:63" ht="23.25">
      <c r="A52" s="15" t="s">
        <v>100</v>
      </c>
      <c r="B52" s="15">
        <f t="shared" si="5"/>
        <v>0</v>
      </c>
      <c r="C52" s="15">
        <f t="shared" si="6"/>
        <v>0</v>
      </c>
      <c r="D52" s="15">
        <f t="shared" si="7"/>
        <v>0</v>
      </c>
      <c r="E52" s="15">
        <f t="shared" si="8"/>
        <v>2</v>
      </c>
      <c r="F52" s="15">
        <f t="shared" si="9"/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>
        <v>17</v>
      </c>
      <c r="AY52" s="15">
        <v>10</v>
      </c>
      <c r="AZ52" s="15"/>
      <c r="BA52" s="15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63" ht="23.25">
      <c r="A53" s="15" t="s">
        <v>20</v>
      </c>
      <c r="B53" s="15">
        <f t="shared" si="5"/>
        <v>0</v>
      </c>
      <c r="C53" s="15">
        <f t="shared" si="6"/>
        <v>1</v>
      </c>
      <c r="D53" s="15">
        <f t="shared" si="7"/>
        <v>1</v>
      </c>
      <c r="E53" s="15">
        <f t="shared" si="8"/>
        <v>6</v>
      </c>
      <c r="F53" s="15">
        <f t="shared" si="9"/>
        <v>2</v>
      </c>
      <c r="G53" s="15"/>
      <c r="H53" s="15"/>
      <c r="I53" s="15"/>
      <c r="J53" s="15"/>
      <c r="K53" s="15"/>
      <c r="L53" s="15">
        <v>13</v>
      </c>
      <c r="M53" s="15"/>
      <c r="N53" s="15"/>
      <c r="O53" s="15">
        <v>3</v>
      </c>
      <c r="P53" s="15">
        <v>2</v>
      </c>
      <c r="Q53" s="15"/>
      <c r="R53" s="15"/>
      <c r="S53" s="15">
        <v>5</v>
      </c>
      <c r="T53" s="15">
        <v>6</v>
      </c>
      <c r="U53" s="15">
        <v>15</v>
      </c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2"/>
      <c r="BE53" s="2"/>
      <c r="BF53" s="2"/>
      <c r="BG53" s="2"/>
      <c r="BH53" s="2"/>
      <c r="BI53" s="2"/>
      <c r="BJ53" s="2"/>
      <c r="BK53" s="2"/>
    </row>
    <row r="54" spans="1:63" ht="23.25">
      <c r="A54" s="15" t="s">
        <v>57</v>
      </c>
      <c r="B54" s="15">
        <f t="shared" si="5"/>
        <v>1</v>
      </c>
      <c r="C54" s="15">
        <f t="shared" si="6"/>
        <v>1</v>
      </c>
      <c r="D54" s="15">
        <f t="shared" si="7"/>
        <v>0</v>
      </c>
      <c r="E54" s="15">
        <f t="shared" si="8"/>
        <v>6</v>
      </c>
      <c r="F54" s="15">
        <f t="shared" si="9"/>
        <v>2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>
        <v>2</v>
      </c>
      <c r="AM54" s="15">
        <v>1</v>
      </c>
      <c r="AN54" s="15"/>
      <c r="AO54" s="15"/>
      <c r="AP54" s="15"/>
      <c r="AQ54" s="15">
        <v>6</v>
      </c>
      <c r="AR54" s="15"/>
      <c r="AS54" s="15"/>
      <c r="AT54" s="15"/>
      <c r="AU54" s="15"/>
      <c r="AV54" s="15"/>
      <c r="AW54" s="15"/>
      <c r="AX54" s="15"/>
      <c r="AY54" s="15">
        <v>5</v>
      </c>
      <c r="AZ54" s="15">
        <v>10</v>
      </c>
      <c r="BA54" s="15"/>
      <c r="BB54" s="15"/>
      <c r="BC54" s="15"/>
      <c r="BD54" s="15"/>
      <c r="BE54" s="15"/>
      <c r="BF54" s="15"/>
      <c r="BG54" s="15"/>
      <c r="BH54" s="15"/>
      <c r="BI54" s="15">
        <v>10</v>
      </c>
      <c r="BJ54" s="15"/>
      <c r="BK54" s="15"/>
    </row>
    <row r="68" ht="12.75">
      <c r="AJ68" t="s">
        <v>77</v>
      </c>
    </row>
  </sheetData>
  <sheetProtection/>
  <mergeCells count="9">
    <mergeCell ref="P2:S2"/>
    <mergeCell ref="T2:V2"/>
    <mergeCell ref="A1:IV1"/>
    <mergeCell ref="AM2:AN2"/>
    <mergeCell ref="AI2:AL2"/>
    <mergeCell ref="AC2:AH2"/>
    <mergeCell ref="W2:AB2"/>
    <mergeCell ref="G2:I2"/>
    <mergeCell ref="J2:O2"/>
  </mergeCells>
  <printOptions/>
  <pageMargins left="0.75" right="0.75" top="1" bottom="1" header="0.5" footer="0.5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Attila</dc:creator>
  <cp:keywords/>
  <dc:description/>
  <cp:lastModifiedBy>nutzer</cp:lastModifiedBy>
  <dcterms:created xsi:type="dcterms:W3CDTF">2015-09-01T14:54:28Z</dcterms:created>
  <dcterms:modified xsi:type="dcterms:W3CDTF">2023-06-12T17:12:01Z</dcterms:modified>
  <cp:category/>
  <cp:version/>
  <cp:contentType/>
  <cp:contentStatus/>
</cp:coreProperties>
</file>